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326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jrc\Desktop\"/>
    </mc:Choice>
  </mc:AlternateContent>
  <bookViews>
    <workbookView xWindow="0" yWindow="0" windowWidth="28800" windowHeight="12210"/>
  </bookViews>
  <sheets>
    <sheet name="Demande Repro" sheetId="2" r:id="rId1"/>
    <sheet name="Liste et code" sheetId="3" state="hidden" r:id="rId2"/>
  </sheets>
  <definedNames>
    <definedName name="Autres">'Liste et code'!$D$37:$D$38</definedName>
    <definedName name="Biologie">'Liste et code'!$D$19:$D$20</definedName>
    <definedName name="Chimie">'Liste et code'!$D$16:$D$17</definedName>
    <definedName name="Choix">'Liste et code'!$H$1:$H$2</definedName>
    <definedName name="Couleur">'Liste et code'!$G$4:$G$17</definedName>
    <definedName name="Cycle">'Liste et code'!$I$1:$I$4</definedName>
    <definedName name="Discipline">'Liste et code'!$A$1:$A$9</definedName>
    <definedName name="Discipline2">'Liste et code'!$A$1:$A$7</definedName>
    <definedName name="distribution">'Liste et code'!$M$1:$M$3</definedName>
    <definedName name="FormatExemplaire">'Liste et code'!$F$5:$F$12</definedName>
    <definedName name="FormatOriginal">'Liste et code'!$F$2:$F$3</definedName>
    <definedName name="Géosciences">'Liste et code'!$D$1:$D$2</definedName>
    <definedName name="Ingénierie">'Liste et code'!$D$4:$D$9</definedName>
    <definedName name="Licence">'Liste et code'!$J$1:$J$13</definedName>
    <definedName name="Master">'Liste et code'!$K$1:$K$12</definedName>
    <definedName name="Mathématiques">'Liste et code'!$D$22:$D$26</definedName>
    <definedName name="modetirage">'Liste et code'!$L$1:$L$5</definedName>
    <definedName name="Papier">'Liste et code'!$G$1:$G$2</definedName>
    <definedName name="Physique">'Liste et code'!$D$11:$D$14</definedName>
    <definedName name="PrécisionARE">'Liste et code'!$H$5</definedName>
    <definedName name="SGFI_L1">'Liste et code'!$D$29:$D$35</definedName>
    <definedName name="Structure">'Liste et code'!$E$1:$E$9</definedName>
    <definedName name="StructureSGFI">'Liste et code'!$E$1:$E$4</definedName>
    <definedName name="_xlnm.Print_Area" localSheetId="0">'Demande Repro'!$A$1:$E$52</definedName>
  </definedNames>
  <calcPr calcId="162913"/>
</workbook>
</file>

<file path=xl/calcChain.xml><?xml version="1.0" encoding="utf-8"?>
<calcChain xmlns="http://schemas.openxmlformats.org/spreadsheetml/2006/main">
  <c r="C14" i="2" l="1"/>
  <c r="B3" i="2"/>
  <c r="C18" i="2"/>
  <c r="D2" i="3"/>
  <c r="D4" i="3"/>
  <c r="D5" i="3"/>
  <c r="D6" i="3"/>
  <c r="D7" i="3"/>
  <c r="D8" i="3"/>
  <c r="D9" i="3"/>
  <c r="D11" i="3"/>
  <c r="D12" i="3"/>
  <c r="D13" i="3"/>
  <c r="D14" i="3"/>
  <c r="D16" i="3"/>
  <c r="D17" i="3"/>
  <c r="D19" i="3"/>
  <c r="D20" i="3"/>
  <c r="D22" i="3"/>
  <c r="D23" i="3"/>
  <c r="D24" i="3"/>
  <c r="D25" i="3"/>
  <c r="D26" i="3"/>
  <c r="D29" i="3"/>
  <c r="D30" i="3"/>
  <c r="D31" i="3"/>
  <c r="D32" i="3"/>
  <c r="D33" i="3"/>
  <c r="D34" i="3"/>
  <c r="D35" i="3"/>
  <c r="D37" i="3"/>
  <c r="D38" i="3"/>
  <c r="D1" i="3"/>
</calcChain>
</file>

<file path=xl/sharedStrings.xml><?xml version="1.0" encoding="utf-8"?>
<sst xmlns="http://schemas.openxmlformats.org/spreadsheetml/2006/main" count="177" uniqueCount="173">
  <si>
    <t>1H002</t>
  </si>
  <si>
    <t>Initiation aux Mineures Thématiques</t>
  </si>
  <si>
    <t>1OI01</t>
  </si>
  <si>
    <t>Orientation et Insertion Professionnelle OIP</t>
  </si>
  <si>
    <t>Ateliers de Recherche Encadrée</t>
  </si>
  <si>
    <t>1XM01</t>
  </si>
  <si>
    <t>Méthodologie du travail universitaire</t>
  </si>
  <si>
    <t>1XM02</t>
  </si>
  <si>
    <t>UE transversale de culture générale et scientifique MIPI</t>
  </si>
  <si>
    <t>1XM06</t>
  </si>
  <si>
    <t>Projet de découverte de la démarche scientifique</t>
  </si>
  <si>
    <t>Référents L1</t>
  </si>
  <si>
    <t>Référents L1 portails BGC/MIPI/PCGI</t>
  </si>
  <si>
    <t>Code et intitulé UE L1</t>
  </si>
  <si>
    <t>OUI</t>
  </si>
  <si>
    <t>NON</t>
  </si>
  <si>
    <t xml:space="preserve">Agrafage </t>
  </si>
  <si>
    <t>1T002</t>
  </si>
  <si>
    <t>1I001</t>
  </si>
  <si>
    <t>Eléments de programmation 1</t>
  </si>
  <si>
    <t>1I002</t>
  </si>
  <si>
    <t>Eléments de programmation 2</t>
  </si>
  <si>
    <t>1T001</t>
  </si>
  <si>
    <t>1P003</t>
  </si>
  <si>
    <t>1P004</t>
  </si>
  <si>
    <t>1P005</t>
  </si>
  <si>
    <t>FOAD</t>
  </si>
  <si>
    <t>Formation ouverte et à distance</t>
  </si>
  <si>
    <t>Première Année Commune des études de santé (P1)</t>
  </si>
  <si>
    <t>PACES</t>
  </si>
  <si>
    <t>1V001</t>
  </si>
  <si>
    <t>1V002</t>
  </si>
  <si>
    <t>Analyse et algèbre pour les sciences - P1</t>
  </si>
  <si>
    <t>Concepts et méthodes de la physique - P1</t>
  </si>
  <si>
    <t>Energie et entropie - P2</t>
  </si>
  <si>
    <t>Energies et transformations de la matière - P2</t>
  </si>
  <si>
    <t>Physique du mouvement - P2</t>
  </si>
  <si>
    <t>Chimie : Structure et réactivité - P1</t>
  </si>
  <si>
    <t>Chimie des solutions et structure des cristaux - P2</t>
  </si>
  <si>
    <t>1C001</t>
  </si>
  <si>
    <t>1C002</t>
  </si>
  <si>
    <t>Calculus - P1</t>
  </si>
  <si>
    <t>Eléments de mathématiques - P1</t>
  </si>
  <si>
    <t>Suites et intégrales, algèbre linéaire - P2</t>
  </si>
  <si>
    <t>Calcul matriciel - P2</t>
  </si>
  <si>
    <t>1M001</t>
  </si>
  <si>
    <t>1M003</t>
  </si>
  <si>
    <t>1M005</t>
  </si>
  <si>
    <t>1M002</t>
  </si>
  <si>
    <t>1M004</t>
  </si>
  <si>
    <t>Introduction à la mécanique - P1</t>
  </si>
  <si>
    <t>Mécanique du solide réformable - P2</t>
  </si>
  <si>
    <t>1A001</t>
  </si>
  <si>
    <t>1A002</t>
  </si>
  <si>
    <t>1AE01</t>
  </si>
  <si>
    <t>Systèmes mécaniques et électroniques : concepts et illustrations - P2</t>
  </si>
  <si>
    <t>Introduction à l'électronique : Systèmes électroniques intelligents - P1</t>
  </si>
  <si>
    <t>Géosciences 1 - P1</t>
  </si>
  <si>
    <t>Géosciences 2 - P2</t>
  </si>
  <si>
    <t>Organisations cellulaires du Vivant - P1</t>
  </si>
  <si>
    <t>Biochimie &amp; Biologie moléculaire - P2</t>
  </si>
  <si>
    <t>1P001 - 1P002</t>
  </si>
  <si>
    <t>1RE01</t>
  </si>
  <si>
    <t>1E001</t>
  </si>
  <si>
    <t>Ingénierie</t>
  </si>
  <si>
    <t>Physique</t>
  </si>
  <si>
    <t>Chimie</t>
  </si>
  <si>
    <t>Biologie</t>
  </si>
  <si>
    <t>Mathématiques</t>
  </si>
  <si>
    <t>Discipline</t>
  </si>
  <si>
    <t>Autres</t>
  </si>
  <si>
    <t>Géosciences</t>
  </si>
  <si>
    <t>Service de Reprographie - SGFI -UPMC 2017-2018</t>
  </si>
  <si>
    <t>Date de la Demande</t>
  </si>
  <si>
    <t>Date souhaitée pour le tirage</t>
  </si>
  <si>
    <t>E-mail</t>
  </si>
  <si>
    <t>Téléphone</t>
  </si>
  <si>
    <t>DCI</t>
  </si>
  <si>
    <t>DAPS</t>
  </si>
  <si>
    <t>Dpt. LANGUES</t>
  </si>
  <si>
    <t>Admin. SGFI</t>
  </si>
  <si>
    <t>TRAVAIL DEMANDE</t>
  </si>
  <si>
    <t>ORIGINAL</t>
  </si>
  <si>
    <t>Nombre de Pages :</t>
  </si>
  <si>
    <t xml:space="preserve">Format : </t>
  </si>
  <si>
    <t>TIRAGE</t>
  </si>
  <si>
    <t>Nombre d'exemplaires</t>
  </si>
  <si>
    <t>Format :</t>
  </si>
  <si>
    <t>Papier :</t>
  </si>
  <si>
    <t>Dernière de Couverture :</t>
  </si>
  <si>
    <t>1ère de Couverture :</t>
  </si>
  <si>
    <t>Pliage</t>
  </si>
  <si>
    <t xml:space="preserve">Reliure spirale </t>
  </si>
  <si>
    <t>Recto</t>
  </si>
  <si>
    <t>Recto-Verso</t>
  </si>
  <si>
    <t>A4 Recto</t>
  </si>
  <si>
    <t>A4 Recto-Verso</t>
  </si>
  <si>
    <t>A3 Recto</t>
  </si>
  <si>
    <t>A3 Recto-Verso</t>
  </si>
  <si>
    <t>Réduit Recto</t>
  </si>
  <si>
    <t>Réduit Recto-Verso</t>
  </si>
  <si>
    <t>Blanc</t>
  </si>
  <si>
    <t>Couleur</t>
  </si>
  <si>
    <t>Possible si nombre d'exemplaires &lt; à 100</t>
  </si>
  <si>
    <t>SGFI_L1</t>
  </si>
  <si>
    <t>Précisez Intitulé ARE --&gt;</t>
  </si>
  <si>
    <t>L2</t>
  </si>
  <si>
    <t>L3</t>
  </si>
  <si>
    <t>M1</t>
  </si>
  <si>
    <t>M2</t>
  </si>
  <si>
    <t>Licence de chimie</t>
  </si>
  <si>
    <t>Licence d'informatique</t>
  </si>
  <si>
    <t>Licence de mathématiques</t>
  </si>
  <si>
    <t>Licence de mécanique</t>
  </si>
  <si>
    <t>Licence de physique</t>
  </si>
  <si>
    <t>Licence de sciences de la Terre</t>
  </si>
  <si>
    <t>Licence de sciences de la Vie</t>
  </si>
  <si>
    <t>Licence d'électronique, énergie électrique, automatique</t>
  </si>
  <si>
    <t>Master de biologie intégrative et physiologie</t>
  </si>
  <si>
    <t>Master de biologie moléculaire et cellulaire</t>
  </si>
  <si>
    <t>Master de chimie</t>
  </si>
  <si>
    <t>Master d'informatique</t>
  </si>
  <si>
    <t>Master de mathématiques et applications</t>
  </si>
  <si>
    <t>Master de management de l'innovation</t>
  </si>
  <si>
    <t>Master physique fondamentale et applications</t>
  </si>
  <si>
    <t>Master de santé</t>
  </si>
  <si>
    <t>Master de sciences pour l'ingénieur</t>
  </si>
  <si>
    <t>Master de sciences de l'Univers, environnement, écologie</t>
  </si>
  <si>
    <t>Licence de sciences et technologie</t>
  </si>
  <si>
    <t>Master des métiers de l’enseignement, de l’éducation et de la formation (MEEF)</t>
  </si>
  <si>
    <t>Master actuariat</t>
  </si>
  <si>
    <t>Mineures transdisciplinaires thématiques</t>
  </si>
  <si>
    <t>Cursus bidisciplinaires</t>
  </si>
  <si>
    <t>Doubles cursus de licence</t>
  </si>
  <si>
    <t>Dpt. Formation LICENCE</t>
  </si>
  <si>
    <t>Dpt. Formation MASTER</t>
  </si>
  <si>
    <r>
      <t xml:space="preserve">Si papier </t>
    </r>
    <r>
      <rPr>
        <b/>
        <sz val="12"/>
        <color theme="1"/>
        <rFont val="Century Gothic"/>
        <family val="2"/>
      </rPr>
      <t>Couleur</t>
    </r>
    <r>
      <rPr>
        <sz val="12"/>
        <color theme="1"/>
        <rFont val="Century Gothic"/>
        <family val="2"/>
      </rPr>
      <t xml:space="preserve"> choisissez :</t>
    </r>
  </si>
  <si>
    <r>
      <t xml:space="preserve">Si autre Dpt. de Formation </t>
    </r>
    <r>
      <rPr>
        <b/>
        <sz val="12"/>
        <color theme="1"/>
        <rFont val="Century Gothic"/>
        <family val="2"/>
      </rPr>
      <t>précisez</t>
    </r>
    <r>
      <rPr>
        <sz val="12"/>
        <color theme="1"/>
        <rFont val="Century Gothic"/>
        <family val="2"/>
      </rPr>
      <t xml:space="preserve"> </t>
    </r>
    <r>
      <rPr>
        <b/>
        <sz val="12"/>
        <color theme="1"/>
        <rFont val="Century Gothic"/>
        <family val="2"/>
      </rPr>
      <t>Cycle</t>
    </r>
    <r>
      <rPr>
        <sz val="12"/>
        <color theme="1"/>
        <rFont val="Century Gothic"/>
        <family val="2"/>
      </rPr>
      <t xml:space="preserve"> (Licence, Master) et </t>
    </r>
    <r>
      <rPr>
        <b/>
        <sz val="12"/>
        <color theme="1"/>
        <rFont val="Century Gothic"/>
        <family val="2"/>
      </rPr>
      <t>Niveau</t>
    </r>
  </si>
  <si>
    <t>Service ou Dpt. De formation demandeur</t>
  </si>
  <si>
    <t>Si PACES ou FOAD, précisez Discipline</t>
  </si>
  <si>
    <t>jaune soleil</t>
  </si>
  <si>
    <t>vert menthe</t>
  </si>
  <si>
    <t>ivoire</t>
  </si>
  <si>
    <t>orange</t>
  </si>
  <si>
    <t>rose fushia</t>
  </si>
  <si>
    <t>rouge groseille</t>
  </si>
  <si>
    <t>canari</t>
  </si>
  <si>
    <t>bleu turquoise</t>
  </si>
  <si>
    <t>rose</t>
  </si>
  <si>
    <t>rouge intense</t>
  </si>
  <si>
    <t>saumon</t>
  </si>
  <si>
    <t>vert intense</t>
  </si>
  <si>
    <t>lilas</t>
  </si>
  <si>
    <t>grenadine</t>
  </si>
  <si>
    <t>Nom et Prénom du demandeur</t>
  </si>
  <si>
    <t>Mode de Tirage :</t>
  </si>
  <si>
    <t>-- Choisir le mode --</t>
  </si>
  <si>
    <t>Recto Série</t>
  </si>
  <si>
    <t>Recto Assemblé</t>
  </si>
  <si>
    <t>Recto Verso Série</t>
  </si>
  <si>
    <t>Recto Verso Assemblé</t>
  </si>
  <si>
    <t>DISTRIBUTION</t>
  </si>
  <si>
    <t>Type de distribution :</t>
  </si>
  <si>
    <t>Adresse du demandeur</t>
  </si>
  <si>
    <t>Adresse point courrier * :</t>
  </si>
  <si>
    <t>* Merci de préciser le lieu de livraison si ce dernier est différent du lieu mentionné dans la zone demandeur.</t>
  </si>
  <si>
    <t>Informations complémentaires</t>
  </si>
  <si>
    <t>-- Choisir le type de distribution --</t>
  </si>
  <si>
    <t>Mise à disposition à la reprographie SGFI</t>
  </si>
  <si>
    <t>Point courrier ou bureau</t>
  </si>
  <si>
    <t>Identifiant facturation interne *</t>
  </si>
  <si>
    <t>* mentionner Centre Financier ou Centre de Coûts du service ou département de formation demandeur</t>
  </si>
  <si>
    <t>Autre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</si>
</sst>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0"/>
      <color theme="1"/>
      <name val="Century Gothic"/>
      <family val="2"/>
    </font>
    <font>
      <b/>
      <sz val="16"/>
      <color theme="1"/>
      <name val="Century Gothic"/>
      <family val="2"/>
    </font>
    <font>
      <b/>
      <sz val="11"/>
      <color theme="1"/>
      <name val="Century Gothic"/>
      <family val="2"/>
    </font>
    <font>
      <u/>
      <sz val="11"/>
      <color theme="10"/>
      <name val="Calibri"/>
      <family val="2"/>
      <scheme val="minor"/>
    </font>
    <font>
      <b/>
      <i/>
      <sz val="11"/>
      <color theme="1"/>
      <name val="Century Gothic"/>
      <family val="2"/>
    </font>
    <font>
      <b/>
      <sz val="12"/>
      <color theme="1"/>
      <name val="Century Gothic"/>
      <family val="2"/>
    </font>
    <font>
      <b/>
      <sz val="14"/>
      <color theme="1"/>
      <name val="Century Gothic"/>
      <family val="2"/>
    </font>
    <font>
      <b/>
      <sz val="14"/>
      <color theme="4" tint="-0.249977111117893"/>
      <name val="Century Gothic"/>
      <family val="2"/>
    </font>
    <font>
      <sz val="12"/>
      <color theme="1"/>
      <name val="Century Gothic"/>
      <family val="2"/>
    </font>
    <font>
      <b/>
      <i/>
      <sz val="12"/>
      <color theme="1"/>
      <name val="Century Gothic"/>
      <family val="2"/>
    </font>
    <font>
      <sz val="12"/>
      <color theme="1"/>
      <name val="Calibri"/>
      <family val="2"/>
      <scheme val="minor"/>
    </font>
    <font>
      <sz val="14"/>
      <color theme="1"/>
      <name val="Century Gothic"/>
      <family val="2"/>
    </font>
    <font>
      <u/>
      <sz val="12"/>
      <color theme="10"/>
      <name val="Calibri"/>
      <family val="2"/>
      <scheme val="minor"/>
    </font>
    <font>
      <i/>
      <sz val="12"/>
      <color theme="1"/>
      <name val="Century Gothic"/>
      <family val="2"/>
    </font>
    <font>
      <b/>
      <sz val="20"/>
      <color theme="4" tint="-0.249977111117893"/>
      <name val="Century Gothic"/>
      <family val="2"/>
    </font>
    <font>
      <i/>
      <sz val="10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9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quotePrefix="1" applyFont="1" applyAlignment="1">
      <alignment horizontal="center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center"/>
      <protection locked="0" hidden="1"/>
    </xf>
    <xf numFmtId="0" fontId="1" fillId="0" borderId="1" xfId="0" applyFont="1" applyBorder="1" applyAlignment="1" applyProtection="1">
      <alignment horizontal="center" vertical="center" wrapText="1"/>
      <protection locked="0" hidden="1"/>
    </xf>
    <xf numFmtId="0" fontId="1" fillId="0" borderId="9" xfId="0" applyFont="1" applyBorder="1" applyAlignment="1" applyProtection="1">
      <alignment horizontal="center" vertical="center"/>
      <protection locked="0" hidden="1"/>
    </xf>
    <xf numFmtId="14" fontId="4" fillId="0" borderId="0" xfId="0" applyNumberFormat="1" applyFont="1" applyBorder="1" applyAlignment="1" applyProtection="1">
      <alignment horizontal="center" vertical="center"/>
    </xf>
    <xf numFmtId="0" fontId="0" fillId="0" borderId="0" xfId="0" applyAlignment="1" applyProtection="1">
      <alignment vertical="center"/>
      <protection locked="0"/>
    </xf>
    <xf numFmtId="14" fontId="8" fillId="0" borderId="1" xfId="0" applyNumberFormat="1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  <protection locked="0" hidden="1"/>
    </xf>
    <xf numFmtId="0" fontId="8" fillId="0" borderId="1" xfId="0" applyFont="1" applyBorder="1" applyAlignment="1" applyProtection="1">
      <alignment horizontal="center" vertical="center"/>
      <protection locked="0" hidden="1"/>
    </xf>
    <xf numFmtId="0" fontId="10" fillId="0" borderId="1" xfId="0" applyFont="1" applyBorder="1" applyAlignment="1" applyProtection="1">
      <alignment horizontal="center" vertical="center" wrapText="1"/>
      <protection locked="0" hidden="1"/>
    </xf>
    <xf numFmtId="0" fontId="13" fillId="0" borderId="1" xfId="0" applyFont="1" applyBorder="1" applyAlignment="1" applyProtection="1">
      <alignment horizontal="center" vertical="center" wrapText="1"/>
      <protection locked="0" hidden="1"/>
    </xf>
    <xf numFmtId="0" fontId="10" fillId="0" borderId="1" xfId="0" applyFont="1" applyBorder="1" applyAlignment="1" applyProtection="1">
      <alignment horizontal="center" vertical="center"/>
      <protection locked="0" hidden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0" fillId="0" borderId="8" xfId="0" applyBorder="1" applyProtection="1"/>
    <xf numFmtId="0" fontId="1" fillId="0" borderId="5" xfId="0" applyFont="1" applyBorder="1" applyAlignment="1" applyProtection="1">
      <alignment horizontal="center" vertical="center"/>
    </xf>
    <xf numFmtId="0" fontId="0" fillId="0" borderId="0" xfId="0" applyBorder="1" applyProtection="1"/>
    <xf numFmtId="0" fontId="1" fillId="0" borderId="0" xfId="0" applyFont="1" applyBorder="1" applyAlignment="1" applyProtection="1">
      <alignment horizontal="center" vertical="center" wrapText="1"/>
    </xf>
    <xf numFmtId="14" fontId="4" fillId="0" borderId="13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 vertical="center" wrapText="1"/>
    </xf>
    <xf numFmtId="0" fontId="1" fillId="0" borderId="13" xfId="0" applyFont="1" applyBorder="1" applyProtection="1"/>
    <xf numFmtId="0" fontId="1" fillId="0" borderId="0" xfId="0" applyFont="1" applyBorder="1" applyProtection="1"/>
    <xf numFmtId="0" fontId="6" fillId="0" borderId="0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/>
    </xf>
    <xf numFmtId="0" fontId="11" fillId="0" borderId="0" xfId="0" applyFont="1" applyBorder="1" applyAlignment="1" applyProtection="1">
      <alignment horizontal="center" vertical="center" wrapText="1"/>
    </xf>
    <xf numFmtId="0" fontId="0" fillId="0" borderId="13" xfId="0" applyBorder="1" applyProtection="1"/>
    <xf numFmtId="0" fontId="15" fillId="0" borderId="5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/>
    </xf>
    <xf numFmtId="0" fontId="10" fillId="0" borderId="6" xfId="0" applyFont="1" applyBorder="1" applyAlignment="1" applyProtection="1">
      <alignment horizontal="center"/>
    </xf>
    <xf numFmtId="0" fontId="1" fillId="0" borderId="7" xfId="0" applyFont="1" applyBorder="1" applyProtection="1"/>
    <xf numFmtId="0" fontId="1" fillId="0" borderId="8" xfId="0" applyFont="1" applyBorder="1" applyProtection="1"/>
    <xf numFmtId="0" fontId="7" fillId="0" borderId="0" xfId="0" applyFont="1" applyBorder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/>
    </xf>
    <xf numFmtId="0" fontId="10" fillId="0" borderId="0" xfId="0" applyFont="1" applyBorder="1" applyProtection="1"/>
    <xf numFmtId="0" fontId="1" fillId="0" borderId="7" xfId="0" applyFont="1" applyBorder="1" applyAlignment="1" applyProtection="1">
      <alignment horizontal="center" vertical="center" wrapText="1"/>
    </xf>
    <xf numFmtId="0" fontId="10" fillId="0" borderId="7" xfId="0" applyFont="1" applyBorder="1" applyProtection="1"/>
    <xf numFmtId="0" fontId="1" fillId="0" borderId="8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wrapText="1"/>
    </xf>
    <xf numFmtId="0" fontId="1" fillId="0" borderId="0" xfId="0" applyFont="1" applyBorder="1" applyAlignment="1" applyProtection="1">
      <alignment vertical="center" wrapText="1"/>
    </xf>
    <xf numFmtId="0" fontId="1" fillId="0" borderId="13" xfId="0" applyFont="1" applyBorder="1" applyAlignment="1" applyProtection="1">
      <alignment vertical="center"/>
    </xf>
    <xf numFmtId="0" fontId="10" fillId="0" borderId="5" xfId="0" applyFont="1" applyBorder="1" applyProtection="1"/>
    <xf numFmtId="0" fontId="7" fillId="0" borderId="10" xfId="0" applyFont="1" applyBorder="1" applyAlignment="1" applyProtection="1">
      <alignment horizontal="center"/>
    </xf>
    <xf numFmtId="0" fontId="1" fillId="0" borderId="11" xfId="0" applyFont="1" applyBorder="1" applyAlignment="1" applyProtection="1">
      <alignment horizontal="center" vertical="center"/>
    </xf>
    <xf numFmtId="0" fontId="6" fillId="0" borderId="11" xfId="0" applyFont="1" applyBorder="1" applyProtection="1"/>
    <xf numFmtId="0" fontId="1" fillId="0" borderId="12" xfId="0" applyFont="1" applyBorder="1" applyProtection="1"/>
    <xf numFmtId="14" fontId="8" fillId="0" borderId="9" xfId="0" applyNumberFormat="1" applyFont="1" applyBorder="1" applyAlignment="1" applyProtection="1">
      <alignment horizontal="center" vertical="center"/>
      <protection locked="0" hidden="1"/>
    </xf>
    <xf numFmtId="0" fontId="14" fillId="0" borderId="9" xfId="1" applyFont="1" applyBorder="1" applyAlignment="1" applyProtection="1">
      <alignment horizontal="center" vertical="center"/>
      <protection locked="0" hidden="1"/>
    </xf>
    <xf numFmtId="3" fontId="13" fillId="0" borderId="9" xfId="0" applyNumberFormat="1" applyFont="1" applyBorder="1" applyAlignment="1" applyProtection="1">
      <alignment horizontal="center" vertical="center"/>
      <protection locked="0" hidden="1"/>
    </xf>
    <xf numFmtId="0" fontId="1" fillId="0" borderId="0" xfId="0" applyFont="1" applyBorder="1" applyAlignment="1" applyProtection="1">
      <alignment horizontal="center" vertical="center" wrapText="1"/>
      <protection locked="0" hidden="1"/>
    </xf>
    <xf numFmtId="0" fontId="10" fillId="0" borderId="11" xfId="0" applyFont="1" applyBorder="1" applyProtection="1"/>
    <xf numFmtId="0" fontId="1" fillId="0" borderId="12" xfId="0" applyFont="1" applyBorder="1" applyAlignment="1" applyProtection="1">
      <alignment horizontal="center" vertical="center"/>
    </xf>
    <xf numFmtId="3" fontId="13" fillId="0" borderId="13" xfId="0" applyNumberFormat="1" applyFont="1" applyBorder="1" applyAlignment="1" applyProtection="1">
      <alignment horizontal="center" vertical="center"/>
      <protection locked="0" hidden="1"/>
    </xf>
    <xf numFmtId="0" fontId="1" fillId="0" borderId="13" xfId="0" applyFont="1" applyBorder="1" applyAlignment="1" applyProtection="1">
      <alignment horizontal="center" vertical="center"/>
      <protection locked="0" hidden="1"/>
    </xf>
    <xf numFmtId="0" fontId="7" fillId="0" borderId="5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10" fillId="0" borderId="13" xfId="0" applyFont="1" applyBorder="1" applyAlignment="1" applyProtection="1">
      <alignment vertical="center"/>
    </xf>
    <xf numFmtId="0" fontId="16" fillId="0" borderId="2" xfId="0" applyFont="1" applyBorder="1" applyAlignment="1" applyProtection="1">
      <alignment horizontal="center" vertical="center" wrapText="1"/>
    </xf>
    <xf numFmtId="0" fontId="16" fillId="0" borderId="3" xfId="0" applyFont="1" applyBorder="1" applyAlignment="1" applyProtection="1">
      <alignment horizontal="center" vertical="center" wrapText="1"/>
    </xf>
    <xf numFmtId="0" fontId="16" fillId="0" borderId="4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/>
    </xf>
    <xf numFmtId="0" fontId="10" fillId="0" borderId="21" xfId="0" quotePrefix="1" applyFont="1" applyBorder="1" applyAlignment="1" applyProtection="1">
      <alignment horizontal="center" vertical="center"/>
      <protection locked="0" hidden="1"/>
    </xf>
    <xf numFmtId="0" fontId="10" fillId="0" borderId="24" xfId="0" quotePrefix="1" applyFont="1" applyBorder="1" applyAlignment="1" applyProtection="1">
      <alignment horizontal="center" vertical="center"/>
      <protection locked="0" hidden="1"/>
    </xf>
    <xf numFmtId="0" fontId="1" fillId="0" borderId="21" xfId="0" applyFont="1" applyBorder="1" applyAlignment="1" applyProtection="1">
      <alignment horizontal="center" vertical="center" wrapText="1"/>
      <protection locked="0" hidden="1"/>
    </xf>
    <xf numFmtId="0" fontId="1" fillId="0" borderId="22" xfId="0" applyFont="1" applyBorder="1" applyAlignment="1" applyProtection="1">
      <alignment horizontal="center" vertical="center" wrapText="1"/>
      <protection locked="0" hidden="1"/>
    </xf>
    <xf numFmtId="0" fontId="1" fillId="0" borderId="23" xfId="0" applyFont="1" applyBorder="1" applyAlignment="1" applyProtection="1">
      <alignment horizontal="center" vertical="center" wrapText="1"/>
      <protection locked="0" hidden="1"/>
    </xf>
    <xf numFmtId="0" fontId="17" fillId="0" borderId="10" xfId="0" applyFont="1" applyBorder="1" applyAlignment="1" applyProtection="1">
      <alignment horizontal="center" vertical="center" wrapText="1"/>
    </xf>
    <xf numFmtId="0" fontId="17" fillId="0" borderId="11" xfId="0" applyFont="1" applyBorder="1" applyAlignment="1" applyProtection="1">
      <alignment horizontal="center" vertical="center" wrapText="1"/>
    </xf>
    <xf numFmtId="0" fontId="17" fillId="0" borderId="0" xfId="0" applyFont="1" applyBorder="1" applyAlignment="1" applyProtection="1">
      <alignment horizontal="left" vertical="center" wrapText="1"/>
    </xf>
    <xf numFmtId="0" fontId="17" fillId="0" borderId="13" xfId="0" applyFont="1" applyBorder="1" applyAlignment="1" applyProtection="1">
      <alignment horizontal="left" vertical="center" wrapText="1"/>
    </xf>
    <xf numFmtId="0" fontId="11" fillId="0" borderId="17" xfId="0" applyFont="1" applyBorder="1" applyAlignment="1" applyProtection="1">
      <alignment horizontal="center" vertical="center" wrapText="1"/>
    </xf>
    <xf numFmtId="0" fontId="11" fillId="0" borderId="13" xfId="0" applyFont="1" applyBorder="1" applyAlignment="1" applyProtection="1">
      <alignment horizontal="center" vertical="center" wrapText="1"/>
    </xf>
    <xf numFmtId="0" fontId="9" fillId="0" borderId="18" xfId="0" applyFont="1" applyBorder="1" applyAlignment="1" applyProtection="1">
      <alignment horizontal="center" vertical="center"/>
    </xf>
    <xf numFmtId="0" fontId="9" fillId="0" borderId="19" xfId="0" applyFont="1" applyBorder="1" applyAlignment="1" applyProtection="1">
      <alignment horizontal="center" vertical="center"/>
    </xf>
    <xf numFmtId="0" fontId="9" fillId="0" borderId="20" xfId="0" applyFont="1" applyBorder="1" applyAlignment="1" applyProtection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7"/>
  <sheetViews>
    <sheetView tabSelected="1" topLeftCell="A40" zoomScale="90" zoomScaleNormal="90" workbookViewId="0">
      <selection activeCell="C51" sqref="C51:E51"/>
    </sheetView>
  </sheetViews>
  <sheetFormatPr baseColWidth="10" defaultRowHeight="15" x14ac:dyDescent="0.25"/>
  <cols>
    <col min="1" max="1" width="31.140625" style="7" customWidth="1"/>
    <col min="2" max="2" width="38.140625" style="4" customWidth="1"/>
    <col min="3" max="3" width="22" style="4" customWidth="1"/>
    <col min="4" max="4" width="27" style="4" customWidth="1"/>
    <col min="5" max="5" width="41.7109375" style="4" customWidth="1"/>
    <col min="6" max="16384" width="11.42578125" style="4"/>
  </cols>
  <sheetData>
    <row r="1" spans="1:5" ht="40.5" customHeight="1" thickBot="1" x14ac:dyDescent="0.3">
      <c r="A1" s="71" t="s">
        <v>72</v>
      </c>
      <c r="B1" s="72"/>
      <c r="C1" s="72"/>
      <c r="D1" s="72"/>
      <c r="E1" s="73"/>
    </row>
    <row r="2" spans="1:5" ht="24.95" customHeight="1" x14ac:dyDescent="0.25">
      <c r="A2" s="19"/>
      <c r="B2" s="20"/>
      <c r="C2" s="20"/>
      <c r="D2" s="20"/>
      <c r="E2" s="21"/>
    </row>
    <row r="3" spans="1:5" ht="33" x14ac:dyDescent="0.25">
      <c r="A3" s="22" t="s">
        <v>73</v>
      </c>
      <c r="B3" s="13">
        <f ca="1">TODAY()</f>
        <v>42978</v>
      </c>
      <c r="C3" s="23"/>
      <c r="D3" s="24" t="s">
        <v>74</v>
      </c>
      <c r="E3" s="60"/>
    </row>
    <row r="4" spans="1:5" ht="24.95" customHeight="1" x14ac:dyDescent="0.25">
      <c r="A4" s="22"/>
      <c r="B4" s="11"/>
      <c r="C4" s="23"/>
      <c r="D4" s="24"/>
      <c r="E4" s="25"/>
    </row>
    <row r="5" spans="1:5" ht="16.5" x14ac:dyDescent="0.25">
      <c r="A5" s="77"/>
      <c r="B5" s="77"/>
      <c r="C5" s="77"/>
      <c r="D5" s="77"/>
      <c r="E5" s="77"/>
    </row>
    <row r="6" spans="1:5" ht="24.95" customHeight="1" x14ac:dyDescent="0.25">
      <c r="A6" s="22"/>
      <c r="B6" s="26"/>
      <c r="C6" s="23"/>
      <c r="D6" s="26"/>
      <c r="E6" s="27"/>
    </row>
    <row r="7" spans="1:5" ht="30" x14ac:dyDescent="0.25">
      <c r="A7" s="68" t="s">
        <v>154</v>
      </c>
      <c r="B7" s="14"/>
      <c r="C7" s="23"/>
      <c r="D7" s="44" t="s">
        <v>75</v>
      </c>
      <c r="E7" s="61"/>
    </row>
    <row r="8" spans="1:5" ht="24.95" customHeight="1" x14ac:dyDescent="0.25">
      <c r="A8" s="28"/>
      <c r="B8" s="26"/>
      <c r="C8" s="23"/>
      <c r="D8" s="29"/>
      <c r="E8" s="27"/>
    </row>
    <row r="9" spans="1:5" ht="49.5" customHeight="1" x14ac:dyDescent="0.25">
      <c r="A9" s="68" t="s">
        <v>163</v>
      </c>
      <c r="B9" s="14"/>
      <c r="C9" s="23"/>
      <c r="D9" s="44" t="s">
        <v>76</v>
      </c>
      <c r="E9" s="62"/>
    </row>
    <row r="10" spans="1:5" ht="30" customHeight="1" x14ac:dyDescent="0.25">
      <c r="A10" s="30"/>
      <c r="B10" s="26"/>
      <c r="C10" s="23"/>
      <c r="D10" s="29"/>
      <c r="E10" s="66"/>
    </row>
    <row r="11" spans="1:5" ht="30" x14ac:dyDescent="0.25">
      <c r="A11" s="68" t="s">
        <v>138</v>
      </c>
      <c r="B11" s="15"/>
      <c r="C11" s="26"/>
      <c r="D11" s="69" t="s">
        <v>170</v>
      </c>
      <c r="E11" s="62"/>
    </row>
    <row r="12" spans="1:5" ht="24.95" customHeight="1" x14ac:dyDescent="0.3">
      <c r="A12" s="28"/>
      <c r="B12" s="33"/>
      <c r="C12" s="33"/>
      <c r="D12" s="86" t="s">
        <v>171</v>
      </c>
      <c r="E12" s="87"/>
    </row>
    <row r="13" spans="1:5" ht="24.95" customHeight="1" x14ac:dyDescent="0.3">
      <c r="A13" s="28"/>
      <c r="B13" s="33"/>
      <c r="C13" s="33"/>
      <c r="D13" s="33"/>
      <c r="E13" s="32"/>
    </row>
    <row r="14" spans="1:5" ht="51.75" x14ac:dyDescent="0.3">
      <c r="A14" s="31" t="s">
        <v>137</v>
      </c>
      <c r="B14" s="17"/>
      <c r="C14" s="34" t="str">
        <f>IF(B14="","","Précisez Niveau --&gt;")</f>
        <v/>
      </c>
      <c r="D14" s="15"/>
      <c r="E14" s="32"/>
    </row>
    <row r="15" spans="1:5" ht="24.95" customHeight="1" x14ac:dyDescent="0.3">
      <c r="A15" s="28"/>
      <c r="B15" s="33"/>
      <c r="C15" s="33"/>
      <c r="D15" s="33"/>
      <c r="E15" s="32"/>
    </row>
    <row r="16" spans="1:5" ht="30" customHeight="1" x14ac:dyDescent="0.3">
      <c r="A16" s="35" t="s">
        <v>69</v>
      </c>
      <c r="B16" s="14"/>
      <c r="C16" s="33"/>
      <c r="D16" s="33"/>
      <c r="E16" s="32"/>
    </row>
    <row r="17" spans="1:5" ht="24.95" customHeight="1" x14ac:dyDescent="0.3">
      <c r="A17" s="28"/>
      <c r="B17" s="36"/>
      <c r="C17" s="33"/>
      <c r="D17" s="33"/>
      <c r="E17" s="32"/>
    </row>
    <row r="18" spans="1:5" ht="30" customHeight="1" x14ac:dyDescent="0.25">
      <c r="A18" s="35" t="s">
        <v>13</v>
      </c>
      <c r="B18" s="16"/>
      <c r="C18" s="37" t="str">
        <f>IF(B18="1RE01 / Ateliers de Recherche Encadrée",PrécisionARE,"")</f>
        <v/>
      </c>
      <c r="D18" s="8"/>
      <c r="E18" s="38"/>
    </row>
    <row r="19" spans="1:5" ht="24.95" customHeight="1" x14ac:dyDescent="0.3">
      <c r="A19" s="28"/>
      <c r="B19" s="36"/>
      <c r="C19" s="33"/>
      <c r="D19" s="33"/>
      <c r="E19" s="32"/>
    </row>
    <row r="20" spans="1:5" ht="39.950000000000003" customHeight="1" x14ac:dyDescent="0.3">
      <c r="A20" s="39" t="s">
        <v>139</v>
      </c>
      <c r="B20" s="18"/>
      <c r="C20" s="33"/>
      <c r="D20" s="33"/>
      <c r="E20" s="32"/>
    </row>
    <row r="21" spans="1:5" ht="24.95" customHeight="1" x14ac:dyDescent="0.3">
      <c r="A21" s="28"/>
      <c r="B21" s="29"/>
      <c r="C21" s="33"/>
      <c r="D21" s="33"/>
      <c r="E21" s="32"/>
    </row>
    <row r="22" spans="1:5" ht="34.5" x14ac:dyDescent="0.3">
      <c r="A22" s="31" t="s">
        <v>166</v>
      </c>
      <c r="B22" s="18"/>
      <c r="C22" s="33"/>
      <c r="D22" s="33"/>
      <c r="E22" s="32"/>
    </row>
    <row r="23" spans="1:5" ht="24.95" customHeight="1" x14ac:dyDescent="0.3">
      <c r="A23" s="40"/>
      <c r="B23" s="36"/>
      <c r="C23" s="33"/>
      <c r="D23" s="33"/>
      <c r="E23" s="32"/>
    </row>
    <row r="24" spans="1:5" ht="16.5" x14ac:dyDescent="0.3">
      <c r="A24" s="78"/>
      <c r="B24" s="78"/>
      <c r="C24" s="78"/>
      <c r="D24" s="78"/>
      <c r="E24" s="78"/>
    </row>
    <row r="25" spans="1:5" ht="24.95" customHeight="1" thickBot="1" x14ac:dyDescent="0.3">
      <c r="A25" s="90" t="s">
        <v>81</v>
      </c>
      <c r="B25" s="91"/>
      <c r="C25" s="91"/>
      <c r="D25" s="91"/>
      <c r="E25" s="92"/>
    </row>
    <row r="26" spans="1:5" ht="24.95" customHeight="1" x14ac:dyDescent="0.3">
      <c r="A26" s="74" t="s">
        <v>82</v>
      </c>
      <c r="B26" s="41"/>
      <c r="C26" s="42"/>
      <c r="D26" s="42"/>
      <c r="E26" s="43"/>
    </row>
    <row r="27" spans="1:5" s="12" customFormat="1" ht="30" customHeight="1" x14ac:dyDescent="0.25">
      <c r="A27" s="75"/>
      <c r="B27" s="35" t="s">
        <v>83</v>
      </c>
      <c r="C27" s="9"/>
      <c r="D27" s="44" t="s">
        <v>84</v>
      </c>
      <c r="E27" s="10"/>
    </row>
    <row r="28" spans="1:5" ht="24.95" customHeight="1" thickBot="1" x14ac:dyDescent="0.35">
      <c r="A28" s="76"/>
      <c r="B28" s="45"/>
      <c r="C28" s="24"/>
      <c r="D28" s="46"/>
      <c r="E28" s="27"/>
    </row>
    <row r="29" spans="1:5" ht="24.95" customHeight="1" x14ac:dyDescent="0.3">
      <c r="A29" s="74" t="s">
        <v>85</v>
      </c>
      <c r="B29" s="41"/>
      <c r="C29" s="47"/>
      <c r="D29" s="48"/>
      <c r="E29" s="49"/>
    </row>
    <row r="30" spans="1:5" s="12" customFormat="1" ht="35.1" customHeight="1" x14ac:dyDescent="0.25">
      <c r="A30" s="75"/>
      <c r="B30" s="35" t="s">
        <v>86</v>
      </c>
      <c r="C30" s="9"/>
      <c r="D30" s="50"/>
      <c r="E30" s="27"/>
    </row>
    <row r="31" spans="1:5" ht="24.95" customHeight="1" x14ac:dyDescent="0.3">
      <c r="A31" s="75"/>
      <c r="B31" s="45"/>
      <c r="C31" s="24"/>
      <c r="D31" s="46"/>
      <c r="E31" s="27"/>
    </row>
    <row r="32" spans="1:5" s="12" customFormat="1" ht="35.1" customHeight="1" x14ac:dyDescent="0.25">
      <c r="A32" s="75"/>
      <c r="B32" s="35" t="s">
        <v>87</v>
      </c>
      <c r="C32" s="9"/>
      <c r="D32" s="50"/>
      <c r="E32" s="27"/>
    </row>
    <row r="33" spans="1:5" s="12" customFormat="1" ht="35.1" customHeight="1" x14ac:dyDescent="0.25">
      <c r="A33" s="75"/>
      <c r="B33" s="35"/>
      <c r="C33" s="63"/>
      <c r="D33" s="50"/>
      <c r="E33" s="27"/>
    </row>
    <row r="34" spans="1:5" s="12" customFormat="1" ht="35.1" customHeight="1" x14ac:dyDescent="0.25">
      <c r="A34" s="75"/>
      <c r="B34" s="35" t="s">
        <v>155</v>
      </c>
      <c r="C34" s="9" t="s">
        <v>156</v>
      </c>
      <c r="D34" s="50"/>
      <c r="E34" s="27"/>
    </row>
    <row r="35" spans="1:5" ht="24.95" customHeight="1" x14ac:dyDescent="0.3">
      <c r="A35" s="75"/>
      <c r="B35" s="45"/>
      <c r="C35" s="24"/>
      <c r="D35" s="46"/>
      <c r="E35" s="27"/>
    </row>
    <row r="36" spans="1:5" s="12" customFormat="1" ht="35.1" customHeight="1" x14ac:dyDescent="0.25">
      <c r="A36" s="75"/>
      <c r="B36" s="35" t="s">
        <v>88</v>
      </c>
      <c r="C36" s="9"/>
      <c r="D36" s="51" t="s">
        <v>136</v>
      </c>
      <c r="E36" s="10"/>
    </row>
    <row r="37" spans="1:5" ht="24.95" customHeight="1" x14ac:dyDescent="0.3">
      <c r="A37" s="75"/>
      <c r="B37" s="45"/>
      <c r="C37" s="24"/>
      <c r="D37" s="51"/>
      <c r="E37" s="27"/>
    </row>
    <row r="38" spans="1:5" s="12" customFormat="1" ht="35.1" customHeight="1" x14ac:dyDescent="0.25">
      <c r="A38" s="75"/>
      <c r="B38" s="35" t="s">
        <v>90</v>
      </c>
      <c r="C38" s="9"/>
      <c r="D38" s="51" t="s">
        <v>136</v>
      </c>
      <c r="E38" s="10"/>
    </row>
    <row r="39" spans="1:5" ht="24.95" customHeight="1" x14ac:dyDescent="0.3">
      <c r="A39" s="75"/>
      <c r="B39" s="45"/>
      <c r="C39" s="24"/>
      <c r="D39" s="51"/>
      <c r="E39" s="27"/>
    </row>
    <row r="40" spans="1:5" s="12" customFormat="1" ht="35.1" customHeight="1" x14ac:dyDescent="0.25">
      <c r="A40" s="75"/>
      <c r="B40" s="35" t="s">
        <v>89</v>
      </c>
      <c r="C40" s="9"/>
      <c r="D40" s="51" t="s">
        <v>136</v>
      </c>
      <c r="E40" s="10"/>
    </row>
    <row r="41" spans="1:5" ht="24.95" customHeight="1" x14ac:dyDescent="0.3">
      <c r="A41" s="75"/>
      <c r="B41" s="45"/>
      <c r="C41" s="24"/>
      <c r="D41" s="52"/>
      <c r="E41" s="32"/>
    </row>
    <row r="42" spans="1:5" s="12" customFormat="1" ht="35.1" customHeight="1" x14ac:dyDescent="0.25">
      <c r="A42" s="75"/>
      <c r="B42" s="35" t="s">
        <v>16</v>
      </c>
      <c r="C42" s="9"/>
      <c r="D42" s="53"/>
      <c r="E42" s="54"/>
    </row>
    <row r="43" spans="1:5" ht="24.95" customHeight="1" x14ac:dyDescent="0.3">
      <c r="A43" s="75"/>
      <c r="B43" s="45"/>
      <c r="C43" s="24"/>
      <c r="D43" s="52"/>
      <c r="E43" s="32"/>
    </row>
    <row r="44" spans="1:5" s="12" customFormat="1" ht="35.1" customHeight="1" x14ac:dyDescent="0.25">
      <c r="A44" s="75"/>
      <c r="B44" s="35" t="s">
        <v>91</v>
      </c>
      <c r="C44" s="9"/>
      <c r="D44" s="53"/>
      <c r="E44" s="54"/>
    </row>
    <row r="45" spans="1:5" ht="24.95" customHeight="1" x14ac:dyDescent="0.3">
      <c r="A45" s="75"/>
      <c r="B45" s="55"/>
      <c r="C45" s="24"/>
      <c r="D45" s="52"/>
      <c r="E45" s="32"/>
    </row>
    <row r="46" spans="1:5" s="12" customFormat="1" ht="35.1" customHeight="1" x14ac:dyDescent="0.25">
      <c r="A46" s="75"/>
      <c r="B46" s="35" t="s">
        <v>92</v>
      </c>
      <c r="C46" s="9"/>
      <c r="D46" s="88" t="s">
        <v>103</v>
      </c>
      <c r="E46" s="89"/>
    </row>
    <row r="47" spans="1:5" ht="24.95" customHeight="1" thickBot="1" x14ac:dyDescent="0.35">
      <c r="A47" s="76"/>
      <c r="B47" s="56"/>
      <c r="C47" s="57"/>
      <c r="D47" s="58"/>
      <c r="E47" s="59"/>
    </row>
    <row r="48" spans="1:5" ht="17.25" x14ac:dyDescent="0.3">
      <c r="A48" s="74" t="s">
        <v>161</v>
      </c>
      <c r="B48" s="41"/>
      <c r="C48" s="42"/>
      <c r="D48" s="42"/>
      <c r="E48" s="43"/>
    </row>
    <row r="49" spans="1:5" ht="34.5" customHeight="1" x14ac:dyDescent="0.25">
      <c r="A49" s="75"/>
      <c r="B49" s="35" t="s">
        <v>162</v>
      </c>
      <c r="C49" s="79" t="s">
        <v>167</v>
      </c>
      <c r="D49" s="80"/>
      <c r="E49" s="70"/>
    </row>
    <row r="50" spans="1:5" ht="16.5" x14ac:dyDescent="0.25">
      <c r="A50" s="75"/>
      <c r="B50" s="35"/>
      <c r="C50" s="63"/>
      <c r="D50" s="44"/>
      <c r="E50" s="67"/>
    </row>
    <row r="51" spans="1:5" ht="41.25" customHeight="1" x14ac:dyDescent="0.25">
      <c r="A51" s="75"/>
      <c r="B51" s="35" t="s">
        <v>164</v>
      </c>
      <c r="C51" s="81"/>
      <c r="D51" s="82"/>
      <c r="E51" s="83"/>
    </row>
    <row r="52" spans="1:5" ht="62.25" customHeight="1" thickBot="1" x14ac:dyDescent="0.35">
      <c r="A52" s="76"/>
      <c r="B52" s="84" t="s">
        <v>165</v>
      </c>
      <c r="C52" s="85"/>
      <c r="D52" s="64"/>
      <c r="E52" s="65"/>
    </row>
    <row r="53" spans="1:5" ht="16.5" x14ac:dyDescent="0.3">
      <c r="A53" s="6"/>
      <c r="B53" s="5"/>
      <c r="C53" s="5"/>
      <c r="D53" s="5"/>
      <c r="E53" s="5"/>
    </row>
    <row r="54" spans="1:5" ht="16.5" x14ac:dyDescent="0.3">
      <c r="A54" s="6"/>
      <c r="B54" s="5"/>
      <c r="C54" s="5"/>
      <c r="D54" s="5"/>
      <c r="E54" s="5"/>
    </row>
    <row r="55" spans="1:5" ht="16.5" x14ac:dyDescent="0.3">
      <c r="A55" s="6"/>
      <c r="B55" s="5"/>
      <c r="C55" s="5"/>
      <c r="D55" s="5"/>
      <c r="E55" s="5"/>
    </row>
    <row r="56" spans="1:5" ht="16.5" x14ac:dyDescent="0.3">
      <c r="A56" s="6"/>
      <c r="B56" s="5"/>
      <c r="C56" s="5"/>
      <c r="D56" s="5"/>
      <c r="E56" s="5"/>
    </row>
    <row r="57" spans="1:5" ht="16.5" x14ac:dyDescent="0.3">
      <c r="A57" s="6"/>
      <c r="B57" s="5"/>
      <c r="C57" s="5"/>
      <c r="D57" s="5"/>
      <c r="E57" s="5"/>
    </row>
    <row r="58" spans="1:5" ht="16.5" x14ac:dyDescent="0.3">
      <c r="A58" s="6"/>
      <c r="B58" s="5"/>
      <c r="C58" s="5"/>
      <c r="D58" s="5"/>
      <c r="E58" s="5"/>
    </row>
    <row r="59" spans="1:5" ht="16.5" x14ac:dyDescent="0.3">
      <c r="A59" s="6"/>
      <c r="B59" s="5"/>
      <c r="C59" s="5"/>
      <c r="D59" s="5"/>
      <c r="E59" s="5"/>
    </row>
    <row r="60" spans="1:5" ht="16.5" x14ac:dyDescent="0.3">
      <c r="A60" s="6"/>
      <c r="B60" s="5"/>
      <c r="C60" s="5"/>
      <c r="D60" s="5"/>
      <c r="E60" s="5"/>
    </row>
    <row r="61" spans="1:5" ht="16.5" x14ac:dyDescent="0.3">
      <c r="A61" s="6"/>
      <c r="B61" s="5"/>
      <c r="C61" s="5"/>
      <c r="D61" s="5"/>
      <c r="E61" s="5"/>
    </row>
    <row r="62" spans="1:5" ht="16.5" x14ac:dyDescent="0.3">
      <c r="A62" s="6"/>
      <c r="B62" s="5"/>
      <c r="C62" s="5"/>
      <c r="D62" s="5"/>
      <c r="E62" s="5"/>
    </row>
    <row r="63" spans="1:5" ht="16.5" x14ac:dyDescent="0.3">
      <c r="A63" s="6"/>
      <c r="B63" s="5"/>
      <c r="C63" s="5"/>
      <c r="D63" s="5"/>
      <c r="E63" s="5"/>
    </row>
    <row r="64" spans="1:5" ht="16.5" x14ac:dyDescent="0.3">
      <c r="A64" s="6"/>
      <c r="B64" s="5"/>
      <c r="C64" s="5"/>
      <c r="D64" s="5"/>
      <c r="E64" s="5"/>
    </row>
    <row r="65" spans="1:5" ht="16.5" x14ac:dyDescent="0.3">
      <c r="A65" s="6"/>
      <c r="B65" s="5"/>
      <c r="C65" s="5"/>
      <c r="D65" s="5"/>
      <c r="E65" s="5"/>
    </row>
    <row r="66" spans="1:5" ht="16.5" x14ac:dyDescent="0.3">
      <c r="A66" s="6"/>
      <c r="B66" s="5"/>
      <c r="C66" s="5"/>
      <c r="D66" s="5"/>
      <c r="E66" s="5"/>
    </row>
    <row r="67" spans="1:5" ht="16.5" x14ac:dyDescent="0.3">
      <c r="A67" s="6"/>
      <c r="B67" s="5"/>
      <c r="C67" s="5"/>
      <c r="D67" s="5"/>
      <c r="E67" s="5"/>
    </row>
    <row r="68" spans="1:5" ht="16.5" x14ac:dyDescent="0.3">
      <c r="A68" s="6"/>
      <c r="B68" s="5"/>
      <c r="C68" s="5"/>
      <c r="D68" s="5"/>
      <c r="E68" s="5"/>
    </row>
    <row r="69" spans="1:5" ht="16.5" x14ac:dyDescent="0.3">
      <c r="A69" s="6"/>
      <c r="B69" s="5"/>
      <c r="C69" s="5"/>
      <c r="D69" s="5"/>
      <c r="E69" s="5"/>
    </row>
    <row r="70" spans="1:5" ht="16.5" x14ac:dyDescent="0.3">
      <c r="A70" s="6"/>
      <c r="B70" s="5"/>
      <c r="C70" s="5"/>
      <c r="D70" s="5"/>
      <c r="E70" s="5"/>
    </row>
    <row r="71" spans="1:5" ht="16.5" x14ac:dyDescent="0.3">
      <c r="A71" s="6"/>
      <c r="B71" s="5"/>
      <c r="C71" s="5"/>
      <c r="D71" s="5"/>
      <c r="E71" s="5"/>
    </row>
    <row r="72" spans="1:5" ht="16.5" x14ac:dyDescent="0.3">
      <c r="A72" s="6"/>
      <c r="B72" s="5"/>
      <c r="C72" s="5"/>
      <c r="D72" s="5"/>
      <c r="E72" s="5"/>
    </row>
    <row r="73" spans="1:5" ht="16.5" x14ac:dyDescent="0.3">
      <c r="A73" s="6"/>
      <c r="B73" s="5"/>
      <c r="C73" s="5"/>
      <c r="D73" s="5"/>
      <c r="E73" s="5"/>
    </row>
    <row r="74" spans="1:5" ht="16.5" x14ac:dyDescent="0.3">
      <c r="A74" s="6"/>
      <c r="B74" s="5"/>
      <c r="C74" s="5"/>
      <c r="D74" s="5"/>
      <c r="E74" s="5"/>
    </row>
    <row r="75" spans="1:5" ht="16.5" x14ac:dyDescent="0.3">
      <c r="A75" s="6"/>
      <c r="B75" s="5"/>
      <c r="C75" s="5"/>
      <c r="D75" s="5"/>
      <c r="E75" s="5"/>
    </row>
    <row r="76" spans="1:5" ht="16.5" x14ac:dyDescent="0.3">
      <c r="A76" s="6"/>
      <c r="B76" s="5"/>
      <c r="C76" s="5"/>
      <c r="D76" s="5"/>
      <c r="E76" s="5"/>
    </row>
    <row r="77" spans="1:5" ht="16.5" x14ac:dyDescent="0.3">
      <c r="A77" s="6"/>
      <c r="B77" s="5"/>
      <c r="C77" s="5"/>
      <c r="D77" s="5"/>
      <c r="E77" s="5"/>
    </row>
  </sheetData>
  <sheetProtection password="C67E" sheet="1" objects="1" scenarios="1" formatCells="0"/>
  <mergeCells count="12">
    <mergeCell ref="A1:E1"/>
    <mergeCell ref="A26:A28"/>
    <mergeCell ref="A5:E5"/>
    <mergeCell ref="A24:E24"/>
    <mergeCell ref="C49:D49"/>
    <mergeCell ref="A48:A52"/>
    <mergeCell ref="C51:E51"/>
    <mergeCell ref="B52:C52"/>
    <mergeCell ref="D12:E12"/>
    <mergeCell ref="A29:A47"/>
    <mergeCell ref="D46:E46"/>
    <mergeCell ref="A25:E25"/>
  </mergeCells>
  <dataValidations count="16">
    <dataValidation type="list" allowBlank="1" showInputMessage="1" showErrorMessage="1" sqref="C46:C47 C42 C44">
      <formula1>Choix</formula1>
    </dataValidation>
    <dataValidation type="list" allowBlank="1" showInputMessage="1" showErrorMessage="1" sqref="B16">
      <formula1>IF($B$11="DCI",Discipline,"")</formula1>
    </dataValidation>
    <dataValidation type="list" allowBlank="1" showInputMessage="1" showErrorMessage="1" sqref="B18">
      <formula1>INDIRECT($B$16)</formula1>
    </dataValidation>
    <dataValidation type="list" allowBlank="1" showInputMessage="1" showErrorMessage="1" sqref="B11">
      <formula1>Structure</formula1>
    </dataValidation>
    <dataValidation type="list" allowBlank="1" showInputMessage="1" showErrorMessage="1" sqref="C32:C33">
      <formula1>FormatExemplaire</formula1>
    </dataValidation>
    <dataValidation type="list" allowBlank="1" showInputMessage="1" showErrorMessage="1" sqref="E27 E50">
      <formula1>FormatOriginal</formula1>
    </dataValidation>
    <dataValidation type="list" allowBlank="1" showInputMessage="1" showErrorMessage="1" sqref="C36 C38 C40">
      <formula1>Papier</formula1>
    </dataValidation>
    <dataValidation type="list" allowBlank="1" showInputMessage="1" showErrorMessage="1" sqref="E36">
      <formula1>IF($C$36="Blanc","",Couleur)</formula1>
    </dataValidation>
    <dataValidation type="list" allowBlank="1" showInputMessage="1" showErrorMessage="1" sqref="E38">
      <formula1>IF($C$38="Blanc","",Couleur)</formula1>
    </dataValidation>
    <dataValidation type="list" allowBlank="1" showInputMessage="1" showErrorMessage="1" sqref="E40">
      <formula1>IF($C$40="Blanc","",Couleur)</formula1>
    </dataValidation>
    <dataValidation type="list" allowBlank="1" showInputMessage="1" showErrorMessage="1" sqref="B14">
      <formula1>IF($B$11="Dpt. Formation LICENCE",Licence,IF($B$11="Dpt. Formation MASTER",Master,""))</formula1>
    </dataValidation>
    <dataValidation type="list" allowBlank="1" showInputMessage="1" showErrorMessage="1" sqref="D14">
      <formula1>Cycle</formula1>
    </dataValidation>
    <dataValidation type="list" allowBlank="1" showInputMessage="1" showErrorMessage="1" sqref="B20">
      <formula1>IF(B16="Autres",Discipline2," ")</formula1>
    </dataValidation>
    <dataValidation type="list" allowBlank="1" showInputMessage="1" showErrorMessage="1" sqref="B23">
      <formula1>#REF!</formula1>
    </dataValidation>
    <dataValidation type="list" allowBlank="1" showInputMessage="1" showErrorMessage="1" sqref="C34">
      <formula1>modetirage</formula1>
    </dataValidation>
    <dataValidation type="list" allowBlank="1" showInputMessage="1" showErrorMessage="1" sqref="C49:D49">
      <formula1>distribution</formula1>
    </dataValidation>
  </dataValidations>
  <printOptions horizontalCentered="1"/>
  <pageMargins left="3.937007874015748E-2" right="3.937007874015748E-2" top="0.35433070866141736" bottom="0.35433070866141736" header="0.31496062992125984" footer="0.31496062992125984"/>
  <pageSetup paperSize="9" scale="5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showFormulas="1" zoomScaleNormal="100" workbookViewId="0">
      <selection activeCell="E10" sqref="E10"/>
    </sheetView>
  </sheetViews>
  <sheetFormatPr baseColWidth="10" defaultRowHeight="13.5" x14ac:dyDescent="0.25"/>
  <cols>
    <col min="1" max="1" width="20.5703125" style="1" customWidth="1"/>
    <col min="2" max="2" width="14.85546875" style="2" customWidth="1"/>
    <col min="3" max="3" width="34.7109375" style="1" customWidth="1"/>
    <col min="4" max="4" width="30.28515625" style="1" customWidth="1"/>
    <col min="5" max="8" width="11.42578125" style="1"/>
    <col min="9" max="9" width="3" style="1" customWidth="1"/>
    <col min="10" max="10" width="27.140625" style="1" bestFit="1" customWidth="1"/>
    <col min="11" max="11" width="38" style="1" bestFit="1" customWidth="1"/>
    <col min="12" max="12" width="11.42578125" style="2"/>
    <col min="13" max="13" width="19.42578125" style="1" bestFit="1" customWidth="1"/>
    <col min="14" max="16384" width="11.42578125" style="1"/>
  </cols>
  <sheetData>
    <row r="1" spans="1:13" x14ac:dyDescent="0.25">
      <c r="A1" s="1" t="s">
        <v>67</v>
      </c>
      <c r="B1" s="2" t="s">
        <v>22</v>
      </c>
      <c r="C1" s="1" t="s">
        <v>57</v>
      </c>
      <c r="D1" s="1" t="str">
        <f>CONCATENATE(B1," / ",C1)</f>
        <v>1T001 / Géosciences 1 - P1</v>
      </c>
      <c r="E1" s="1" t="s">
        <v>77</v>
      </c>
      <c r="G1" s="1" t="s">
        <v>101</v>
      </c>
      <c r="H1" s="1" t="s">
        <v>14</v>
      </c>
      <c r="I1" s="2" t="s">
        <v>106</v>
      </c>
      <c r="J1" s="1" t="s">
        <v>110</v>
      </c>
      <c r="K1" s="1" t="s">
        <v>118</v>
      </c>
      <c r="L1" s="3" t="s">
        <v>156</v>
      </c>
      <c r="M1" s="3" t="s">
        <v>167</v>
      </c>
    </row>
    <row r="2" spans="1:13" x14ac:dyDescent="0.25">
      <c r="A2" s="1" t="s">
        <v>66</v>
      </c>
      <c r="B2" s="2" t="s">
        <v>17</v>
      </c>
      <c r="C2" s="1" t="s">
        <v>58</v>
      </c>
      <c r="D2" s="1" t="str">
        <f t="shared" ref="D2:D38" si="0">CONCATENATE(B2," / ",C2)</f>
        <v>1T002 / Géosciences 2 - P2</v>
      </c>
      <c r="E2" s="1" t="s">
        <v>78</v>
      </c>
      <c r="F2" s="1" t="s">
        <v>93</v>
      </c>
      <c r="G2" s="1" t="s">
        <v>102</v>
      </c>
      <c r="H2" s="1" t="s">
        <v>15</v>
      </c>
      <c r="I2" s="2" t="s">
        <v>107</v>
      </c>
      <c r="J2" s="1" t="s">
        <v>117</v>
      </c>
      <c r="K2" s="1" t="s">
        <v>119</v>
      </c>
      <c r="L2" s="2" t="s">
        <v>157</v>
      </c>
      <c r="M2" s="2" t="s">
        <v>168</v>
      </c>
    </row>
    <row r="3" spans="1:13" x14ac:dyDescent="0.25">
      <c r="A3" s="1" t="s">
        <v>71</v>
      </c>
      <c r="E3" s="1" t="s">
        <v>79</v>
      </c>
      <c r="F3" s="1" t="s">
        <v>94</v>
      </c>
      <c r="I3" s="2" t="s">
        <v>108</v>
      </c>
      <c r="J3" s="1" t="s">
        <v>111</v>
      </c>
      <c r="K3" s="1" t="s">
        <v>120</v>
      </c>
      <c r="L3" s="2" t="s">
        <v>158</v>
      </c>
      <c r="M3" s="2" t="s">
        <v>169</v>
      </c>
    </row>
    <row r="4" spans="1:13" x14ac:dyDescent="0.25">
      <c r="A4" s="1" t="s">
        <v>64</v>
      </c>
      <c r="B4" s="2" t="s">
        <v>52</v>
      </c>
      <c r="C4" s="1" t="s">
        <v>50</v>
      </c>
      <c r="D4" s="1" t="str">
        <f t="shared" si="0"/>
        <v>1A001 / Introduction à la mécanique - P1</v>
      </c>
      <c r="E4" s="1" t="s">
        <v>80</v>
      </c>
      <c r="G4" s="1" t="s">
        <v>147</v>
      </c>
      <c r="I4" s="2" t="s">
        <v>109</v>
      </c>
      <c r="J4" s="1" t="s">
        <v>112</v>
      </c>
      <c r="K4" s="1" t="s">
        <v>121</v>
      </c>
      <c r="L4" s="2" t="s">
        <v>159</v>
      </c>
    </row>
    <row r="5" spans="1:13" x14ac:dyDescent="0.25">
      <c r="A5" s="1" t="s">
        <v>68</v>
      </c>
      <c r="B5" s="2" t="s">
        <v>53</v>
      </c>
      <c r="C5" s="1" t="s">
        <v>51</v>
      </c>
      <c r="D5" s="1" t="str">
        <f t="shared" si="0"/>
        <v>1A002 / Mécanique du solide réformable - P2</v>
      </c>
      <c r="F5" s="1" t="s">
        <v>95</v>
      </c>
      <c r="G5" s="1" t="s">
        <v>146</v>
      </c>
      <c r="H5" s="1" t="s">
        <v>105</v>
      </c>
      <c r="I5" s="2"/>
      <c r="J5" s="1" t="s">
        <v>113</v>
      </c>
      <c r="K5" s="1" t="s">
        <v>123</v>
      </c>
      <c r="L5" s="2" t="s">
        <v>160</v>
      </c>
    </row>
    <row r="6" spans="1:13" x14ac:dyDescent="0.25">
      <c r="A6" s="1" t="s">
        <v>65</v>
      </c>
      <c r="B6" s="2" t="s">
        <v>54</v>
      </c>
      <c r="C6" s="1" t="s">
        <v>55</v>
      </c>
      <c r="D6" s="1" t="str">
        <f t="shared" si="0"/>
        <v>1AE01 / Systèmes mécaniques et électroniques : concepts et illustrations - P2</v>
      </c>
      <c r="E6" s="1" t="s">
        <v>134</v>
      </c>
      <c r="F6" s="1" t="s">
        <v>96</v>
      </c>
      <c r="G6" s="1" t="s">
        <v>153</v>
      </c>
      <c r="J6" s="1" t="s">
        <v>114</v>
      </c>
      <c r="K6" s="1" t="s">
        <v>122</v>
      </c>
    </row>
    <row r="7" spans="1:13" x14ac:dyDescent="0.25">
      <c r="A7" s="1" t="s">
        <v>104</v>
      </c>
      <c r="B7" s="3" t="s">
        <v>63</v>
      </c>
      <c r="C7" s="1" t="s">
        <v>56</v>
      </c>
      <c r="D7" s="1" t="str">
        <f t="shared" si="0"/>
        <v>1E001 / Introduction à l'électronique : Systèmes électroniques intelligents - P1</v>
      </c>
      <c r="E7" s="1" t="s">
        <v>135</v>
      </c>
      <c r="G7" s="1" t="s">
        <v>142</v>
      </c>
      <c r="J7" s="1" t="s">
        <v>115</v>
      </c>
      <c r="K7" s="1" t="s">
        <v>124</v>
      </c>
    </row>
    <row r="8" spans="1:13" x14ac:dyDescent="0.25">
      <c r="B8" s="2" t="s">
        <v>18</v>
      </c>
      <c r="C8" s="1" t="s">
        <v>19</v>
      </c>
      <c r="D8" s="1" t="str">
        <f t="shared" si="0"/>
        <v>1I001 / Eléments de programmation 1</v>
      </c>
      <c r="F8" s="1" t="s">
        <v>97</v>
      </c>
      <c r="G8" s="1" t="s">
        <v>140</v>
      </c>
      <c r="J8" s="1" t="s">
        <v>116</v>
      </c>
      <c r="K8" s="1" t="s">
        <v>125</v>
      </c>
    </row>
    <row r="9" spans="1:13" x14ac:dyDescent="0.25">
      <c r="A9" s="1" t="s">
        <v>70</v>
      </c>
      <c r="B9" s="2" t="s">
        <v>20</v>
      </c>
      <c r="C9" s="1" t="s">
        <v>21</v>
      </c>
      <c r="D9" s="1" t="str">
        <f t="shared" si="0"/>
        <v>1I002 / Eléments de programmation 2</v>
      </c>
      <c r="E9" s="1" t="s">
        <v>172</v>
      </c>
      <c r="F9" s="1" t="s">
        <v>98</v>
      </c>
      <c r="G9" s="1" t="s">
        <v>152</v>
      </c>
      <c r="J9" s="1" t="s">
        <v>128</v>
      </c>
      <c r="K9" s="1" t="s">
        <v>126</v>
      </c>
    </row>
    <row r="10" spans="1:13" x14ac:dyDescent="0.25">
      <c r="G10" s="1" t="s">
        <v>143</v>
      </c>
      <c r="K10" s="1" t="s">
        <v>127</v>
      </c>
    </row>
    <row r="11" spans="1:13" x14ac:dyDescent="0.25">
      <c r="B11" s="2" t="s">
        <v>61</v>
      </c>
      <c r="C11" s="1" t="s">
        <v>33</v>
      </c>
      <c r="D11" s="1" t="str">
        <f t="shared" si="0"/>
        <v>1P001 - 1P002 / Concepts et méthodes de la physique - P1</v>
      </c>
      <c r="F11" s="1" t="s">
        <v>99</v>
      </c>
      <c r="G11" s="1" t="s">
        <v>148</v>
      </c>
      <c r="J11" s="1" t="s">
        <v>131</v>
      </c>
      <c r="K11" s="1" t="s">
        <v>129</v>
      </c>
    </row>
    <row r="12" spans="1:13" x14ac:dyDescent="0.25">
      <c r="B12" s="2" t="s">
        <v>23</v>
      </c>
      <c r="C12" s="1" t="s">
        <v>34</v>
      </c>
      <c r="D12" s="1" t="str">
        <f t="shared" si="0"/>
        <v>1P003 / Energie et entropie - P2</v>
      </c>
      <c r="F12" s="1" t="s">
        <v>100</v>
      </c>
      <c r="G12" s="1" t="s">
        <v>144</v>
      </c>
      <c r="J12" s="1" t="s">
        <v>132</v>
      </c>
      <c r="K12" s="1" t="s">
        <v>130</v>
      </c>
    </row>
    <row r="13" spans="1:13" x14ac:dyDescent="0.25">
      <c r="B13" s="2" t="s">
        <v>24</v>
      </c>
      <c r="C13" s="1" t="s">
        <v>36</v>
      </c>
      <c r="D13" s="1" t="str">
        <f t="shared" si="0"/>
        <v>1P004 / Physique du mouvement - P2</v>
      </c>
      <c r="G13" s="1" t="s">
        <v>145</v>
      </c>
      <c r="J13" s="1" t="s">
        <v>133</v>
      </c>
    </row>
    <row r="14" spans="1:13" x14ac:dyDescent="0.25">
      <c r="B14" s="2" t="s">
        <v>25</v>
      </c>
      <c r="C14" s="1" t="s">
        <v>35</v>
      </c>
      <c r="D14" s="1" t="str">
        <f t="shared" si="0"/>
        <v>1P005 / Energies et transformations de la matière - P2</v>
      </c>
      <c r="G14" s="1" t="s">
        <v>149</v>
      </c>
    </row>
    <row r="15" spans="1:13" x14ac:dyDescent="0.25">
      <c r="G15" s="1" t="s">
        <v>150</v>
      </c>
    </row>
    <row r="16" spans="1:13" x14ac:dyDescent="0.25">
      <c r="B16" s="2" t="s">
        <v>39</v>
      </c>
      <c r="C16" s="1" t="s">
        <v>37</v>
      </c>
      <c r="D16" s="1" t="str">
        <f t="shared" si="0"/>
        <v>1C001 / Chimie : Structure et réactivité - P1</v>
      </c>
      <c r="G16" s="1" t="s">
        <v>141</v>
      </c>
    </row>
    <row r="17" spans="2:7" x14ac:dyDescent="0.25">
      <c r="B17" s="2" t="s">
        <v>40</v>
      </c>
      <c r="C17" s="1" t="s">
        <v>38</v>
      </c>
      <c r="D17" s="1" t="str">
        <f t="shared" si="0"/>
        <v>1C002 / Chimie des solutions et structure des cristaux - P2</v>
      </c>
      <c r="G17" s="1" t="s">
        <v>151</v>
      </c>
    </row>
    <row r="19" spans="2:7" x14ac:dyDescent="0.25">
      <c r="B19" s="2" t="s">
        <v>30</v>
      </c>
      <c r="C19" s="1" t="s">
        <v>59</v>
      </c>
      <c r="D19" s="1" t="str">
        <f t="shared" si="0"/>
        <v>1V001 / Organisations cellulaires du Vivant - P1</v>
      </c>
    </row>
    <row r="20" spans="2:7" x14ac:dyDescent="0.25">
      <c r="B20" s="2" t="s">
        <v>31</v>
      </c>
      <c r="C20" s="1" t="s">
        <v>60</v>
      </c>
      <c r="D20" s="1" t="str">
        <f t="shared" si="0"/>
        <v>1V002 / Biochimie &amp; Biologie moléculaire - P2</v>
      </c>
    </row>
    <row r="22" spans="2:7" x14ac:dyDescent="0.25">
      <c r="B22" s="2" t="s">
        <v>45</v>
      </c>
      <c r="C22" s="1" t="s">
        <v>32</v>
      </c>
      <c r="D22" s="1" t="str">
        <f t="shared" si="0"/>
        <v>1M001 / Analyse et algèbre pour les sciences - P1</v>
      </c>
    </row>
    <row r="23" spans="2:7" x14ac:dyDescent="0.25">
      <c r="B23" s="2" t="s">
        <v>46</v>
      </c>
      <c r="C23" s="1" t="s">
        <v>41</v>
      </c>
      <c r="D23" s="1" t="str">
        <f t="shared" si="0"/>
        <v>1M003 / Calculus - P1</v>
      </c>
    </row>
    <row r="24" spans="2:7" x14ac:dyDescent="0.25">
      <c r="B24" s="2" t="s">
        <v>47</v>
      </c>
      <c r="C24" s="1" t="s">
        <v>42</v>
      </c>
      <c r="D24" s="1" t="str">
        <f t="shared" si="0"/>
        <v>1M005 / Eléments de mathématiques - P1</v>
      </c>
    </row>
    <row r="25" spans="2:7" x14ac:dyDescent="0.25">
      <c r="B25" s="2" t="s">
        <v>48</v>
      </c>
      <c r="C25" s="1" t="s">
        <v>43</v>
      </c>
      <c r="D25" s="1" t="str">
        <f t="shared" si="0"/>
        <v>1M002 / Suites et intégrales, algèbre linéaire - P2</v>
      </c>
    </row>
    <row r="26" spans="2:7" x14ac:dyDescent="0.25">
      <c r="B26" s="2" t="s">
        <v>49</v>
      </c>
      <c r="C26" s="1" t="s">
        <v>44</v>
      </c>
      <c r="D26" s="1" t="str">
        <f t="shared" si="0"/>
        <v>1M004 / Calcul matriciel - P2</v>
      </c>
    </row>
    <row r="29" spans="2:7" x14ac:dyDescent="0.25">
      <c r="B29" s="2" t="s">
        <v>0</v>
      </c>
      <c r="C29" s="1" t="s">
        <v>1</v>
      </c>
      <c r="D29" s="1" t="str">
        <f t="shared" si="0"/>
        <v>1H002 / Initiation aux Mineures Thématiques</v>
      </c>
    </row>
    <row r="30" spans="2:7" x14ac:dyDescent="0.25">
      <c r="B30" s="2" t="s">
        <v>2</v>
      </c>
      <c r="C30" s="1" t="s">
        <v>3</v>
      </c>
      <c r="D30" s="1" t="str">
        <f t="shared" si="0"/>
        <v>1OI01 / Orientation et Insertion Professionnelle OIP</v>
      </c>
    </row>
    <row r="31" spans="2:7" x14ac:dyDescent="0.25">
      <c r="B31" s="2" t="s">
        <v>62</v>
      </c>
      <c r="C31" s="1" t="s">
        <v>4</v>
      </c>
      <c r="D31" s="1" t="str">
        <f t="shared" si="0"/>
        <v>1RE01 / Ateliers de Recherche Encadrée</v>
      </c>
    </row>
    <row r="32" spans="2:7" x14ac:dyDescent="0.25">
      <c r="B32" s="2" t="s">
        <v>5</v>
      </c>
      <c r="C32" s="1" t="s">
        <v>6</v>
      </c>
      <c r="D32" s="1" t="str">
        <f t="shared" si="0"/>
        <v>1XM01 / Méthodologie du travail universitaire</v>
      </c>
    </row>
    <row r="33" spans="2:4" x14ac:dyDescent="0.25">
      <c r="B33" s="2" t="s">
        <v>7</v>
      </c>
      <c r="C33" s="1" t="s">
        <v>8</v>
      </c>
      <c r="D33" s="1" t="str">
        <f t="shared" si="0"/>
        <v>1XM02 / UE transversale de culture générale et scientifique MIPI</v>
      </c>
    </row>
    <row r="34" spans="2:4" x14ac:dyDescent="0.25">
      <c r="B34" s="2" t="s">
        <v>9</v>
      </c>
      <c r="C34" s="1" t="s">
        <v>10</v>
      </c>
      <c r="D34" s="1" t="str">
        <f t="shared" si="0"/>
        <v>1XM06 / Projet de découverte de la démarche scientifique</v>
      </c>
    </row>
    <row r="35" spans="2:4" x14ac:dyDescent="0.25">
      <c r="B35" s="2" t="s">
        <v>11</v>
      </c>
      <c r="C35" s="1" t="s">
        <v>12</v>
      </c>
      <c r="D35" s="1" t="str">
        <f t="shared" si="0"/>
        <v>Référents L1 / Référents L1 portails BGC/MIPI/PCGI</v>
      </c>
    </row>
    <row r="37" spans="2:4" x14ac:dyDescent="0.25">
      <c r="B37" s="2" t="s">
        <v>26</v>
      </c>
      <c r="C37" s="1" t="s">
        <v>27</v>
      </c>
      <c r="D37" s="1" t="str">
        <f t="shared" si="0"/>
        <v>FOAD / Formation ouverte et à distance</v>
      </c>
    </row>
    <row r="38" spans="2:4" x14ac:dyDescent="0.25">
      <c r="B38" s="2" t="s">
        <v>29</v>
      </c>
      <c r="C38" s="1" t="s">
        <v>28</v>
      </c>
      <c r="D38" s="1" t="str">
        <f t="shared" si="0"/>
        <v>PACES / Première Année Commune des études de santé (P1)</v>
      </c>
    </row>
  </sheetData>
  <sheetProtection password="C67E" sheet="1" objects="1" scenarios="1" formatCells="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24</vt:i4>
      </vt:variant>
    </vt:vector>
  </HeadingPairs>
  <TitlesOfParts>
    <vt:vector size="26" baseType="lpstr">
      <vt:lpstr>Demande Repro</vt:lpstr>
      <vt:lpstr>Liste et code</vt:lpstr>
      <vt:lpstr>Autres</vt:lpstr>
      <vt:lpstr>Biologie</vt:lpstr>
      <vt:lpstr>Chimie</vt:lpstr>
      <vt:lpstr>Choix</vt:lpstr>
      <vt:lpstr>Couleur</vt:lpstr>
      <vt:lpstr>Cycle</vt:lpstr>
      <vt:lpstr>Discipline</vt:lpstr>
      <vt:lpstr>Discipline2</vt:lpstr>
      <vt:lpstr>distribution</vt:lpstr>
      <vt:lpstr>FormatExemplaire</vt:lpstr>
      <vt:lpstr>FormatOriginal</vt:lpstr>
      <vt:lpstr>Géosciences</vt:lpstr>
      <vt:lpstr>Ingénierie</vt:lpstr>
      <vt:lpstr>Licence</vt:lpstr>
      <vt:lpstr>Master</vt:lpstr>
      <vt:lpstr>Mathématiques</vt:lpstr>
      <vt:lpstr>modetirage</vt:lpstr>
      <vt:lpstr>Papier</vt:lpstr>
      <vt:lpstr>Physique</vt:lpstr>
      <vt:lpstr>PrécisionARE</vt:lpstr>
      <vt:lpstr>SGFI_L1</vt:lpstr>
      <vt:lpstr>Structure</vt:lpstr>
      <vt:lpstr>StructureSGFI</vt:lpstr>
      <vt:lpstr>'Demande Repro'!Zone_d_impression</vt:lpstr>
    </vt:vector>
  </TitlesOfParts>
  <Company>Université P &amp; M Curie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Review 1</dc:creator>
  <cp:lastModifiedBy>colombani</cp:lastModifiedBy>
  <cp:lastPrinted>2017-07-25T16:14:58Z</cp:lastPrinted>
  <dcterms:created xsi:type="dcterms:W3CDTF">2017-07-11T08:23:18Z</dcterms:created>
  <dcterms:modified xsi:type="dcterms:W3CDTF">2017-08-31T08:44:34Z</dcterms:modified>
</cp:coreProperties>
</file>